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ohan\Desktop\ITT\PROJECTS\ENGINEERING\LINE PIPE\"/>
    </mc:Choice>
  </mc:AlternateContent>
  <xr:revisionPtr revIDLastSave="0" documentId="8_{81D59D8E-5FA3-4404-8A42-02B1F55FD1F2}" xr6:coauthVersionLast="47" xr6:coauthVersionMax="47" xr10:uidLastSave="{00000000-0000-0000-0000-000000000000}"/>
  <bookViews>
    <workbookView xWindow="38280" yWindow="60" windowWidth="29040" windowHeight="15840" xr2:uid="{1AE919C5-AFF7-4F86-BA66-D88859CB5C4B}"/>
  </bookViews>
  <sheets>
    <sheet name="SoR for Line Pipe Procurem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6" i="1" l="1"/>
  <c r="Q41" i="1"/>
  <c r="P41" i="1"/>
  <c r="O41" i="1"/>
  <c r="P28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2" i="1"/>
  <c r="O43" i="1"/>
  <c r="O44" i="1"/>
  <c r="O45" i="1"/>
  <c r="O46" i="1"/>
  <c r="O47" i="1"/>
  <c r="O48" i="1"/>
  <c r="O49" i="1"/>
  <c r="O50" i="1"/>
  <c r="P7" i="1"/>
  <c r="Q7" i="1"/>
  <c r="P8" i="1"/>
  <c r="Q8" i="1"/>
  <c r="P9" i="1"/>
  <c r="Q9" i="1"/>
  <c r="P10" i="1"/>
  <c r="Q10" i="1"/>
  <c r="P11" i="1"/>
  <c r="Q11" i="1"/>
  <c r="P12" i="1"/>
  <c r="Q12" i="1"/>
  <c r="P13" i="1"/>
  <c r="Q13" i="1"/>
  <c r="P14" i="1"/>
  <c r="Q14" i="1"/>
  <c r="P15" i="1"/>
  <c r="Q15" i="1"/>
  <c r="P16" i="1"/>
  <c r="Q16" i="1"/>
  <c r="P17" i="1"/>
  <c r="Q17" i="1"/>
  <c r="P18" i="1"/>
  <c r="Q18" i="1"/>
  <c r="P19" i="1"/>
  <c r="Q19" i="1"/>
  <c r="P20" i="1"/>
  <c r="Q20" i="1"/>
  <c r="P21" i="1"/>
  <c r="Q21" i="1"/>
  <c r="P22" i="1"/>
  <c r="Q22" i="1"/>
  <c r="P23" i="1"/>
  <c r="Q23" i="1"/>
  <c r="P26" i="1"/>
  <c r="Q26" i="1"/>
  <c r="P27" i="1"/>
  <c r="Q27" i="1"/>
  <c r="Q28" i="1"/>
  <c r="P29" i="1"/>
  <c r="Q29" i="1"/>
  <c r="P30" i="1"/>
  <c r="Q30" i="1"/>
  <c r="P31" i="1"/>
  <c r="Q31" i="1"/>
  <c r="P32" i="1"/>
  <c r="Q32" i="1"/>
  <c r="P33" i="1"/>
  <c r="Q33" i="1"/>
  <c r="P34" i="1"/>
  <c r="Q34" i="1"/>
  <c r="P35" i="1"/>
  <c r="Q35" i="1"/>
  <c r="P36" i="1"/>
  <c r="Q36" i="1"/>
  <c r="P37" i="1"/>
  <c r="Q37" i="1"/>
  <c r="P38" i="1"/>
  <c r="Q38" i="1"/>
  <c r="P39" i="1"/>
  <c r="Q39" i="1"/>
  <c r="P40" i="1"/>
  <c r="Q40" i="1"/>
  <c r="P42" i="1"/>
  <c r="Q42" i="1"/>
  <c r="P43" i="1"/>
  <c r="Q43" i="1"/>
  <c r="P44" i="1"/>
  <c r="Q44" i="1"/>
  <c r="P45" i="1"/>
  <c r="Q45" i="1"/>
  <c r="P46" i="1"/>
  <c r="Q46" i="1"/>
  <c r="P47" i="1"/>
  <c r="Q47" i="1"/>
  <c r="P48" i="1"/>
  <c r="Q48" i="1"/>
  <c r="P49" i="1"/>
  <c r="Q49" i="1"/>
  <c r="P50" i="1"/>
  <c r="Q50" i="1"/>
  <c r="Q6" i="1"/>
  <c r="P6" i="1"/>
  <c r="O51" i="1" l="1"/>
  <c r="O52" i="1" s="1"/>
  <c r="P51" i="1"/>
  <c r="P52" i="1" s="1"/>
  <c r="P53" i="1" s="1"/>
  <c r="Q51" i="1"/>
  <c r="Q52" i="1" s="1"/>
  <c r="O53" i="1" l="1"/>
  <c r="Q53" i="1"/>
</calcChain>
</file>

<file path=xl/sharedStrings.xml><?xml version="1.0" encoding="utf-8"?>
<sst xmlns="http://schemas.openxmlformats.org/spreadsheetml/2006/main" count="376" uniqueCount="102">
  <si>
    <t>LINE PIPES  &amp; BENDS</t>
  </si>
  <si>
    <t>S/No.</t>
  </si>
  <si>
    <t>Line 
Size</t>
  </si>
  <si>
    <t>Specification</t>
  </si>
  <si>
    <t>Coated/Bare</t>
  </si>
  <si>
    <t>Wall Thickness (mm)</t>
  </si>
  <si>
    <t>Schedule</t>
  </si>
  <si>
    <t>Norminal Length(m)</t>
  </si>
  <si>
    <t>End Finish/Type</t>
  </si>
  <si>
    <t>Material</t>
  </si>
  <si>
    <t>Product Specification Level</t>
  </si>
  <si>
    <t>Quantity/
(Joint)</t>
  </si>
  <si>
    <t>Delivery(Weeks)</t>
  </si>
  <si>
    <t>Remarks</t>
  </si>
  <si>
    <t>LINE PIPES</t>
  </si>
  <si>
    <t>2"</t>
  </si>
  <si>
    <t>Line Pipe, SCH 80 (WT 5.54mm) API 5L X52, SMLS, SRL, PE Coated Line Pipes, 3mm x 3Layer PE Coated (DNVGL RP F106)</t>
  </si>
  <si>
    <t>3LPE Coated</t>
  </si>
  <si>
    <t>Sch 80</t>
  </si>
  <si>
    <t>12 ± 0.5</t>
  </si>
  <si>
    <t>BE / SMLS</t>
  </si>
  <si>
    <t>Carbon Steel</t>
  </si>
  <si>
    <t>PSL2</t>
  </si>
  <si>
    <t>3"</t>
  </si>
  <si>
    <t>Bare</t>
  </si>
  <si>
    <t>Sch XXS</t>
  </si>
  <si>
    <t>4"</t>
  </si>
  <si>
    <t>Line Pipe, SCH 80 API 5L X52, SMLS, DRL, BE, PE Coated Line Pipes, 3mm x 3Layer PE Coated, 12m Length (DNVGL RP F106)</t>
  </si>
  <si>
    <t>Line Pipe, SCH 80 API 5L X52, SMLS, DRL, BE,</t>
  </si>
  <si>
    <t>6"</t>
  </si>
  <si>
    <t>Line Pipe, SCH 80 API 5L X52, SMLS, DRL, BE, PE Coated Line Pipes, 3mm x 3Layer PE Coated (DNVGL RP F106)</t>
  </si>
  <si>
    <t>Linepipe, CS, SCH 120, API 5L X52, SMLS, BE, DRL,  3mm x 3Layer PE Coated (DNVGL RP F106)</t>
  </si>
  <si>
    <t>Sch 120</t>
  </si>
  <si>
    <t>Linepipe, CS, SCH 160, API 5L X52, SMLS, BE, DRL,  3mm x 3Layer PE Coated (DNVGL RP F106)</t>
  </si>
  <si>
    <t>Sch 160</t>
  </si>
  <si>
    <t>Linepipe, CS, SCH 80, API 5L X52, SMLS, BE, DRL,  3mm x 3Layer PE Coated (DNVGL RP F106), Concrete Weight Coated</t>
  </si>
  <si>
    <t>Concrete Coated</t>
  </si>
  <si>
    <t>Linepipe, CS, SCH XXS, API 5L X52, SMLS, BE</t>
  </si>
  <si>
    <t>8"</t>
  </si>
  <si>
    <t>Linepipe SCH 40, API 5L X52, SMLS, BE, 12m LG,  3mm x 3Layer PE Coated (DNVGL RP F106)</t>
  </si>
  <si>
    <t>Sch 40</t>
  </si>
  <si>
    <t>Linepipe SCH 40, API 5L X52, SMLS, BE, 12m LG</t>
  </si>
  <si>
    <t>Linepipe SCH 80, API 5L X52, SMLS, BE, 12m LG</t>
  </si>
  <si>
    <t>Linepipe SCH 80, API 5L X52, SMLS, BE, 12m LG,  3mm x 3Layer PE Coated (DNVGL RP F106)</t>
  </si>
  <si>
    <t>10"</t>
  </si>
  <si>
    <t>Line Pipe, SCH 60 API 5L X52, SMLS, DRL, BE, 3mm x 3Layer PE Coated (DNVGL RP F106)</t>
  </si>
  <si>
    <t xml:space="preserve">3LPE Coated </t>
  </si>
  <si>
    <t>Sch 60</t>
  </si>
  <si>
    <t>Line Pipe, SCH 80 API 5L X52, SMLS, DRL, BE, 3mm x 3Layer PE Coated (DNVGL RP F106)</t>
  </si>
  <si>
    <t>20"</t>
  </si>
  <si>
    <t>CS Line Pipe, API 5L X60, PSL-2, SCH 30, SMLS DRL,  3mm x 3Layer PE Coated (DNVGL RP F106)</t>
  </si>
  <si>
    <t>Sch 30</t>
  </si>
  <si>
    <t>24"</t>
  </si>
  <si>
    <t>BENDS</t>
  </si>
  <si>
    <t>45deg Induction Bend, SR, SCH 80 (WT 5.54mm) API 5L X52 SMLS, 3mm x 3Layer PE Coated (DNVGL RP F106)</t>
  </si>
  <si>
    <t>Tangent Length:  150mm
Cutback: 80mm</t>
  </si>
  <si>
    <t>90deg Induction Bend, SR, SCH 80 (WT 5.54mm) API 5L X52 SMLS, 3mm x 3Layer PE Coated (DNVGL RP F106)</t>
  </si>
  <si>
    <t xml:space="preserve">2" X ASME/ANSI 600CL Insulating Joint(monolithic), SCH 80, API 5L X52 SMLS, CS, BE, Epoxy Coated, Design temperature 0 to 100° </t>
  </si>
  <si>
    <t>Epoxy Coated</t>
  </si>
  <si>
    <t>N/A</t>
  </si>
  <si>
    <t>Hydrostatic, dielectric and electric insulation test certificates are required.</t>
  </si>
  <si>
    <t xml:space="preserve">90deg LR bend, Sch XXS API 5L X52, SMLS, </t>
  </si>
  <si>
    <t xml:space="preserve">Tangent Length:  200mm
</t>
  </si>
  <si>
    <t xml:space="preserve">45deg Induction Bend, CS, LR, SCH 80 (WT 8.56mm) API 5L X52 SMLS, BE Epoxy Coated </t>
  </si>
  <si>
    <t>Tangent Length:  260mm
Cutback: 80mm</t>
  </si>
  <si>
    <t xml:space="preserve">90deg Induction Bend, CS, LR, SCH 80 (WT 8.56mm) API 5L X52 SMLS, BE Epoxy Coated </t>
  </si>
  <si>
    <t>90deg Bend LR, Sch XXS API 5L X52, 3mm x 3Layer PE Coated (DNVGL RP F106)</t>
  </si>
  <si>
    <t>Tangent Length:  300mm
Cutback: 100mm</t>
  </si>
  <si>
    <t xml:space="preserve">4" X ASME/ANSI 600CL Insulating Joint(monolithic), SCH 80, API 5L X52 SMLS, CS, BE, Epoxy Coated, Design temperature 0 to 100° </t>
  </si>
  <si>
    <t>45deg Induction Bend, CS, LR, SCH 80, API 5L X52 SMLS, BE, Epoxy, 3mm x 3Layer PE Coated (DNVGL RP F106)</t>
  </si>
  <si>
    <t>90deg Induction Bend, CS, LR, SCH 80, API 5L X52 SMLS, BE, Epoxy, 3mm x 3Layer PE Coated (DNVGL RP F106)</t>
  </si>
  <si>
    <t>45deg Induction Bend, CS, LR, SCH 160, API 5L X52 SMLS, BE, Epoxy, 3mm x 3Layer PE Coated (DNVGL RP F106)</t>
  </si>
  <si>
    <t>90deg Induction Bend, CS, LR, SCH 160, API 5L X52 SMLS, BE, Epoxy, 3mm x 3Layer PE Coated (DNVGL RP F106)</t>
  </si>
  <si>
    <t>90deg Induction Bend, CS, LR, SCH XXS, API 5L X52 SMLS, BE</t>
  </si>
  <si>
    <t>45deg Induction Bend, CS, LR, SCH XXS, API 5L X52 SMLS, BE</t>
  </si>
  <si>
    <t xml:space="preserve">6" X ASME/ANSI 2500CL Insulating Joint(monolithic), SCH 160, API 5L X52 SMLS, CS, BE, Epoxy Coated, Design temperature 0 to 100° </t>
  </si>
  <si>
    <t>90deg Bend LR, Sch 40 API 5L X52, 3mm x 3Layer PE Coated (DNVGL RP F106)</t>
  </si>
  <si>
    <t>90deg Bend LR, Sch 80 API 5L X52, 3mm x 3Layer PE Coated (DNVGL RP F106)</t>
  </si>
  <si>
    <t>PSL3</t>
  </si>
  <si>
    <t>90deg Bend LR, Sch 60 API 5L X52, 3mm x 3Layer PE Coated (DNVGL RP F106)</t>
  </si>
  <si>
    <t>69 deg, 5D Bend, SCH 30, API 5L, X-60, PSL-2, SMLS, 1000mm long tangent at each end, 3mm x 3Layer PE Coated (DNVGL RP F106)</t>
  </si>
  <si>
    <t>Tanget Length:  800mm
Cutback: 250mm</t>
  </si>
  <si>
    <t>30 deg, 5D Bend, SCH 30, API 5L, X-60, PSL-2, SMLS, 1000mm long tangent at each end, 3mm x 3Layer PE Coated (DNVGL RP F106)</t>
  </si>
  <si>
    <t>90 deg, 5D Bend, SCH 30, API 5L, X-60, PSL-2, SMLS, 1000mm long tangent at each end, 3mm x 3Layer PE Coated (DNVGL RP F106)</t>
  </si>
  <si>
    <t>90 deg, 5D Bend, SCH 60, API 5L, X-60, PSL-2, SMLS, 1000mm long tangent at each end, 3mm x 3Layer PE Coated (DNVGL RP F106)</t>
  </si>
  <si>
    <t>PRICING</t>
  </si>
  <si>
    <t xml:space="preserve">DDP </t>
  </si>
  <si>
    <t>Unit Price(USD) to DDP
Inclusive of markup and cost of procuring through NCDMB approved Line Pipe Manufacturer 
             +
4% NC[HCD+NC]</t>
  </si>
  <si>
    <t xml:space="preserve">Tangent Length:  260mm
</t>
  </si>
  <si>
    <t>90deg Bend LR, Sch XXS API 5L X52 (DNVGL RP F106)</t>
  </si>
  <si>
    <t xml:space="preserve">Unit Rate Ex works USD </t>
  </si>
  <si>
    <t>Total Cost Ex-work</t>
  </si>
  <si>
    <t>Total Price(USD) to DDP
Inclusive of markup and cost of procuring through NCDMB approved Line Pipe Manufacturer 
             +
4% NC[HCD+NC]</t>
  </si>
  <si>
    <t>Line Pipe, CS, SCH XXS,  API 5L Gr B, SMLS, SRL, BE</t>
  </si>
  <si>
    <t>6 ± 0.5</t>
  </si>
  <si>
    <t>Total Cost(USD) to DDP
Inclusive of markup 
             +
4% NC[HCD+NC]</t>
  </si>
  <si>
    <t>Unite Rate (USD) to DDP
Inclusive of markup 
             +
4% NC[HCD+NC]</t>
  </si>
  <si>
    <t>TOTAL</t>
  </si>
  <si>
    <t>7.5% VAT</t>
  </si>
  <si>
    <t>GRAND TOTAL</t>
  </si>
  <si>
    <t xml:space="preserve">6" X ASME/ANSI 600CL Insulating Joint(monolithic), SCH 80, API 5L X52 SMLS, CS, BE, Epoxy Coated, Design temperature 0 to 100° </t>
  </si>
  <si>
    <t>SCHEDULE OF PRICES FOR THE PROCUREMENT OF LINE PIPES [DIRECTLY &amp; THROUGH NCDMB APPROVED VENDORS]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</si>
</sst>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Arial Black"/>
      <family val="2"/>
    </font>
    <font>
      <b/>
      <sz val="12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color rgb="FF000000"/>
      <name val="Garamond"/>
      <family val="1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7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3" fontId="0" fillId="0" borderId="7" xfId="0" applyNumberFormat="1" applyBorder="1" applyAlignment="1" applyProtection="1">
      <alignment horizontal="center" vertical="top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wrapText="1"/>
      <protection locked="0"/>
    </xf>
    <xf numFmtId="3" fontId="0" fillId="0" borderId="7" xfId="0" applyNumberFormat="1" applyBorder="1" applyAlignment="1" applyProtection="1">
      <alignment horizontal="center" vertical="center"/>
      <protection locked="0"/>
    </xf>
    <xf numFmtId="3" fontId="0" fillId="0" borderId="7" xfId="0" applyNumberFormat="1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3" fontId="0" fillId="0" borderId="7" xfId="0" applyNumberFormat="1" applyBorder="1" applyAlignment="1" applyProtection="1">
      <alignment vertical="center"/>
      <protection locked="0"/>
    </xf>
    <xf numFmtId="0" fontId="8" fillId="0" borderId="7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3" fontId="0" fillId="0" borderId="16" xfId="0" applyNumberFormat="1" applyBorder="1" applyAlignment="1" applyProtection="1">
      <alignment vertical="top"/>
      <protection locked="0"/>
    </xf>
    <xf numFmtId="0" fontId="0" fillId="0" borderId="8" xfId="0" applyBorder="1" applyAlignment="1" applyProtection="1">
      <alignment vertical="center" wrapText="1"/>
      <protection locked="0"/>
    </xf>
    <xf numFmtId="3" fontId="0" fillId="0" borderId="17" xfId="0" applyNumberFormat="1" applyBorder="1" applyAlignment="1" applyProtection="1">
      <alignment vertical="top"/>
      <protection locked="0"/>
    </xf>
    <xf numFmtId="3" fontId="0" fillId="0" borderId="17" xfId="0" applyNumberFormat="1" applyBorder="1" applyAlignment="1" applyProtection="1">
      <alignment horizontal="center" vertical="top"/>
      <protection locked="0"/>
    </xf>
    <xf numFmtId="0" fontId="0" fillId="0" borderId="7" xfId="0" applyBorder="1" applyAlignment="1" applyProtection="1">
      <alignment horizontal="center" vertical="top" wrapText="1"/>
      <protection locked="0"/>
    </xf>
    <xf numFmtId="3" fontId="0" fillId="0" borderId="17" xfId="0" applyNumberForma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vertical="top" wrapText="1"/>
      <protection locked="0"/>
    </xf>
    <xf numFmtId="0" fontId="7" fillId="0" borderId="7" xfId="0" applyFont="1" applyBorder="1" applyAlignment="1" applyProtection="1">
      <alignment vertical="top" wrapText="1"/>
      <protection locked="0"/>
    </xf>
    <xf numFmtId="3" fontId="0" fillId="7" borderId="18" xfId="0" applyNumberFormat="1" applyFill="1" applyBorder="1" applyAlignment="1">
      <alignment horizontal="center" vertical="center"/>
    </xf>
    <xf numFmtId="3" fontId="0" fillId="3" borderId="8" xfId="0" applyNumberFormat="1" applyFill="1" applyBorder="1" applyAlignment="1">
      <alignment horizontal="center" vertical="center"/>
    </xf>
    <xf numFmtId="3" fontId="0" fillId="4" borderId="19" xfId="0" applyNumberForma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2" borderId="7" xfId="0" applyFill="1" applyBorder="1" applyAlignment="1" applyProtection="1">
      <alignment vertical="center" wrapText="1"/>
      <protection locked="0"/>
    </xf>
    <xf numFmtId="0" fontId="8" fillId="0" borderId="7" xfId="0" applyFont="1" applyBorder="1" applyAlignment="1" applyProtection="1">
      <alignment vertical="top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3" fontId="0" fillId="0" borderId="0" xfId="0" applyNumberFormat="1" applyAlignment="1" applyProtection="1">
      <alignment horizontal="center" vertical="center"/>
      <protection locked="0"/>
    </xf>
    <xf numFmtId="3" fontId="0" fillId="0" borderId="0" xfId="0" applyNumberFormat="1" applyAlignment="1" applyProtection="1">
      <alignment vertical="top"/>
      <protection locked="0"/>
    </xf>
    <xf numFmtId="0" fontId="10" fillId="5" borderId="0" xfId="0" applyFont="1" applyFill="1" applyAlignment="1" applyProtection="1">
      <alignment vertical="center"/>
      <protection locked="0"/>
    </xf>
    <xf numFmtId="3" fontId="0" fillId="0" borderId="8" xfId="0" applyNumberFormat="1" applyBorder="1" applyAlignment="1" applyProtection="1">
      <alignment horizontal="center" vertical="center"/>
      <protection locked="0"/>
    </xf>
    <xf numFmtId="3" fontId="0" fillId="0" borderId="15" xfId="0" applyNumberFormat="1" applyBorder="1" applyAlignment="1" applyProtection="1">
      <alignment horizontal="center" vertical="center"/>
      <protection locked="0"/>
    </xf>
    <xf numFmtId="3" fontId="11" fillId="7" borderId="5" xfId="0" applyNumberFormat="1" applyFont="1" applyFill="1" applyBorder="1" applyAlignment="1">
      <alignment horizontal="center" vertical="center"/>
    </xf>
    <xf numFmtId="3" fontId="11" fillId="3" borderId="6" xfId="0" applyNumberFormat="1" applyFont="1" applyFill="1" applyBorder="1" applyAlignment="1">
      <alignment horizontal="center" vertical="center"/>
    </xf>
    <xf numFmtId="3" fontId="11" fillId="4" borderId="10" xfId="0" applyNumberFormat="1" applyFont="1" applyFill="1" applyBorder="1" applyAlignment="1">
      <alignment horizontal="center" vertical="center"/>
    </xf>
    <xf numFmtId="3" fontId="11" fillId="7" borderId="18" xfId="0" applyNumberFormat="1" applyFont="1" applyFill="1" applyBorder="1" applyAlignment="1">
      <alignment horizontal="center" vertical="center"/>
    </xf>
    <xf numFmtId="3" fontId="11" fillId="3" borderId="8" xfId="0" applyNumberFormat="1" applyFont="1" applyFill="1" applyBorder="1" applyAlignment="1">
      <alignment horizontal="center" vertical="center"/>
    </xf>
    <xf numFmtId="3" fontId="11" fillId="4" borderId="19" xfId="0" applyNumberFormat="1" applyFont="1" applyFill="1" applyBorder="1" applyAlignment="1">
      <alignment horizontal="center" vertical="center"/>
    </xf>
    <xf numFmtId="3" fontId="11" fillId="7" borderId="21" xfId="0" applyNumberFormat="1" applyFont="1" applyFill="1" applyBorder="1" applyAlignment="1">
      <alignment horizontal="center" vertical="center"/>
    </xf>
    <xf numFmtId="3" fontId="11" fillId="3" borderId="22" xfId="0" applyNumberFormat="1" applyFont="1" applyFill="1" applyBorder="1" applyAlignment="1">
      <alignment horizontal="center" vertical="center"/>
    </xf>
    <xf numFmtId="3" fontId="11" fillId="4" borderId="23" xfId="0" applyNumberFormat="1" applyFont="1" applyFill="1" applyBorder="1" applyAlignment="1">
      <alignment horizontal="center" vertical="center"/>
    </xf>
    <xf numFmtId="3" fontId="12" fillId="6" borderId="5" xfId="0" applyNumberFormat="1" applyFont="1" applyFill="1" applyBorder="1" applyAlignment="1">
      <alignment horizontal="center" vertical="center"/>
    </xf>
    <xf numFmtId="3" fontId="12" fillId="6" borderId="10" xfId="0" applyNumberFormat="1" applyFont="1" applyFill="1" applyBorder="1" applyAlignment="1">
      <alignment horizontal="center" vertical="center"/>
    </xf>
    <xf numFmtId="3" fontId="12" fillId="6" borderId="11" xfId="0" applyNumberFormat="1" applyFont="1" applyFill="1" applyBorder="1" applyAlignment="1">
      <alignment horizontal="center" vertical="center"/>
    </xf>
    <xf numFmtId="3" fontId="12" fillId="6" borderId="12" xfId="0" applyNumberFormat="1" applyFont="1" applyFill="1" applyBorder="1" applyAlignment="1">
      <alignment horizontal="center" vertical="center"/>
    </xf>
    <xf numFmtId="3" fontId="12" fillId="6" borderId="13" xfId="0" applyNumberFormat="1" applyFont="1" applyFill="1" applyBorder="1" applyAlignment="1">
      <alignment horizontal="center"/>
    </xf>
    <xf numFmtId="3" fontId="12" fillId="6" borderId="14" xfId="0" applyNumberFormat="1" applyFont="1" applyFill="1" applyBorder="1" applyAlignment="1">
      <alignment horizontal="center"/>
    </xf>
    <xf numFmtId="3" fontId="9" fillId="0" borderId="0" xfId="0" applyNumberFormat="1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9" fillId="5" borderId="0" xfId="0" applyFont="1" applyFill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F6753-A7EC-49FB-B209-EB0F77F68892}">
  <dimension ref="A2:T53"/>
  <sheetViews>
    <sheetView tabSelected="1" topLeftCell="A4" zoomScale="70" zoomScaleNormal="70" workbookViewId="0">
      <selection activeCell="K55" sqref="K55"/>
    </sheetView>
  </sheetViews>
  <sheetFormatPr defaultRowHeight="14.25" x14ac:dyDescent="0.45"/>
  <cols>
    <col min="1" max="1" width="5.86328125" style="11" customWidth="1"/>
    <col min="2" max="2" width="5.73046875" style="7" customWidth="1"/>
    <col min="3" max="3" width="49.9296875" style="7" customWidth="1"/>
    <col min="4" max="4" width="13.796875" style="7" customWidth="1"/>
    <col min="5" max="5" width="14.19921875" style="7" bestFit="1" customWidth="1"/>
    <col min="6" max="6" width="9" style="7" bestFit="1" customWidth="1"/>
    <col min="7" max="7" width="21.6640625" style="7" bestFit="1" customWidth="1"/>
    <col min="8" max="8" width="14.46484375" style="7" customWidth="1"/>
    <col min="9" max="9" width="10.73046875" style="7" bestFit="1" customWidth="1"/>
    <col min="10" max="10" width="12.33203125" style="7" customWidth="1"/>
    <col min="11" max="12" width="11.46484375" style="7" customWidth="1"/>
    <col min="13" max="13" width="20.796875" style="7" customWidth="1"/>
    <col min="14" max="14" width="25.06640625" style="7" customWidth="1"/>
    <col min="15" max="15" width="12.53125" style="7" customWidth="1"/>
    <col min="16" max="16" width="21.73046875" style="7" customWidth="1"/>
    <col min="17" max="17" width="25.06640625" style="7" customWidth="1"/>
    <col min="18" max="18" width="16.46484375" style="7" customWidth="1"/>
    <col min="19" max="19" width="18.59765625" style="7" customWidth="1"/>
    <col min="20" max="16384" width="9.06640625" style="7"/>
  </cols>
  <sheetData>
    <row r="2" spans="1:20" ht="21.4" thickBot="1" x14ac:dyDescent="0.7">
      <c r="A2" s="72" t="s">
        <v>101</v>
      </c>
      <c r="B2" s="72"/>
      <c r="C2" s="72"/>
      <c r="D2" s="72"/>
      <c r="E2" s="72"/>
      <c r="F2" s="72"/>
      <c r="G2" s="72"/>
      <c r="H2" s="72"/>
      <c r="I2" s="72"/>
      <c r="J2" s="72"/>
    </row>
    <row r="3" spans="1:20" ht="15" customHeight="1" thickBot="1" x14ac:dyDescent="0.5">
      <c r="A3" s="19"/>
      <c r="B3" s="73" t="s">
        <v>0</v>
      </c>
      <c r="C3" s="74"/>
      <c r="D3" s="74"/>
      <c r="E3" s="74"/>
      <c r="F3" s="74"/>
      <c r="G3" s="74"/>
      <c r="H3" s="74"/>
      <c r="I3" s="74"/>
      <c r="J3" s="74"/>
      <c r="K3" s="74"/>
      <c r="L3" s="20"/>
      <c r="M3" s="20"/>
      <c r="N3" s="19"/>
      <c r="O3" s="20"/>
      <c r="P3" s="20"/>
      <c r="Q3" s="19"/>
      <c r="R3" s="19"/>
      <c r="S3" s="19"/>
    </row>
    <row r="4" spans="1:20" s="40" customFormat="1" ht="126.4" thickBot="1" x14ac:dyDescent="0.5">
      <c r="A4" s="21" t="s">
        <v>1</v>
      </c>
      <c r="B4" s="22" t="s">
        <v>2</v>
      </c>
      <c r="C4" s="23" t="s">
        <v>3</v>
      </c>
      <c r="D4" s="23" t="s">
        <v>4</v>
      </c>
      <c r="E4" s="22" t="s">
        <v>5</v>
      </c>
      <c r="F4" s="23" t="s">
        <v>6</v>
      </c>
      <c r="G4" s="22" t="s">
        <v>7</v>
      </c>
      <c r="H4" s="22" t="s">
        <v>8</v>
      </c>
      <c r="I4" s="23" t="s">
        <v>9</v>
      </c>
      <c r="J4" s="22" t="s">
        <v>10</v>
      </c>
      <c r="K4" s="22" t="s">
        <v>11</v>
      </c>
      <c r="L4" s="22" t="s">
        <v>90</v>
      </c>
      <c r="M4" s="24" t="s">
        <v>96</v>
      </c>
      <c r="N4" s="22" t="s">
        <v>87</v>
      </c>
      <c r="O4" s="22" t="s">
        <v>91</v>
      </c>
      <c r="P4" s="24" t="s">
        <v>95</v>
      </c>
      <c r="Q4" s="22" t="s">
        <v>92</v>
      </c>
      <c r="R4" s="22" t="s">
        <v>12</v>
      </c>
      <c r="S4" s="22" t="s">
        <v>13</v>
      </c>
    </row>
    <row r="5" spans="1:20" s="11" customFormat="1" ht="14.65" customHeight="1" thickBot="1" x14ac:dyDescent="0.5">
      <c r="A5" s="25"/>
      <c r="B5" s="73" t="s">
        <v>14</v>
      </c>
      <c r="C5" s="74"/>
      <c r="D5" s="74"/>
      <c r="E5" s="74"/>
      <c r="F5" s="74"/>
      <c r="G5" s="74"/>
      <c r="H5" s="74"/>
      <c r="I5" s="74"/>
      <c r="J5" s="74"/>
      <c r="K5" s="74"/>
      <c r="L5" s="20"/>
      <c r="M5" s="20"/>
      <c r="N5" s="25"/>
      <c r="O5" s="20"/>
      <c r="P5" s="20"/>
      <c r="Q5" s="25"/>
      <c r="R5" s="25"/>
      <c r="S5" s="25"/>
    </row>
    <row r="6" spans="1:20" ht="28.5" x14ac:dyDescent="0.45">
      <c r="A6" s="1">
        <v>1</v>
      </c>
      <c r="B6" s="1" t="s">
        <v>15</v>
      </c>
      <c r="C6" s="8" t="s">
        <v>16</v>
      </c>
      <c r="D6" s="1" t="s">
        <v>17</v>
      </c>
      <c r="E6" s="3">
        <v>5.54</v>
      </c>
      <c r="F6" s="3" t="s">
        <v>18</v>
      </c>
      <c r="G6" s="4" t="s">
        <v>19</v>
      </c>
      <c r="H6" s="4" t="s">
        <v>20</v>
      </c>
      <c r="I6" s="4" t="s">
        <v>21</v>
      </c>
      <c r="J6" s="5" t="s">
        <v>22</v>
      </c>
      <c r="K6" s="9">
        <v>500</v>
      </c>
      <c r="L6" s="53"/>
      <c r="M6" s="53"/>
      <c r="N6" s="54"/>
      <c r="O6" s="55">
        <f>(L6*K6)</f>
        <v>0</v>
      </c>
      <c r="P6" s="56">
        <f>(M6*K6)</f>
        <v>0</v>
      </c>
      <c r="Q6" s="57">
        <f>(N6*K6)</f>
        <v>0</v>
      </c>
      <c r="R6" s="26"/>
      <c r="S6" s="27"/>
    </row>
    <row r="7" spans="1:20" x14ac:dyDescent="0.45">
      <c r="A7" s="1">
        <v>2</v>
      </c>
      <c r="B7" s="1" t="s">
        <v>23</v>
      </c>
      <c r="C7" s="8" t="s">
        <v>93</v>
      </c>
      <c r="D7" s="1" t="s">
        <v>24</v>
      </c>
      <c r="E7" s="3">
        <v>15.24</v>
      </c>
      <c r="F7" s="3" t="s">
        <v>25</v>
      </c>
      <c r="G7" s="4" t="s">
        <v>94</v>
      </c>
      <c r="H7" s="4" t="s">
        <v>20</v>
      </c>
      <c r="I7" s="4" t="s">
        <v>21</v>
      </c>
      <c r="J7" s="5" t="s">
        <v>22</v>
      </c>
      <c r="K7" s="9">
        <v>50</v>
      </c>
      <c r="L7" s="9"/>
      <c r="M7" s="53"/>
      <c r="N7" s="54"/>
      <c r="O7" s="58">
        <f t="shared" ref="O7:O50" si="0">(L7*K7)</f>
        <v>0</v>
      </c>
      <c r="P7" s="59">
        <f t="shared" ref="P7:P50" si="1">(M7*K7)</f>
        <v>0</v>
      </c>
      <c r="Q7" s="60">
        <f t="shared" ref="Q7:Q50" si="2">(N7*K7)</f>
        <v>0</v>
      </c>
      <c r="R7" s="28"/>
      <c r="S7" s="13"/>
    </row>
    <row r="8" spans="1:20" s="11" customFormat="1" ht="28.9" customHeight="1" x14ac:dyDescent="0.45">
      <c r="A8" s="1">
        <v>3</v>
      </c>
      <c r="B8" s="1" t="s">
        <v>26</v>
      </c>
      <c r="C8" s="2" t="s">
        <v>27</v>
      </c>
      <c r="D8" s="1" t="s">
        <v>17</v>
      </c>
      <c r="E8" s="3">
        <v>8.56</v>
      </c>
      <c r="F8" s="3" t="s">
        <v>18</v>
      </c>
      <c r="G8" s="4" t="s">
        <v>19</v>
      </c>
      <c r="H8" s="4" t="s">
        <v>20</v>
      </c>
      <c r="I8" s="4" t="s">
        <v>21</v>
      </c>
      <c r="J8" s="5" t="s">
        <v>22</v>
      </c>
      <c r="K8" s="9">
        <v>500</v>
      </c>
      <c r="L8" s="9"/>
      <c r="M8" s="53"/>
      <c r="N8" s="54"/>
      <c r="O8" s="58">
        <f t="shared" si="0"/>
        <v>0</v>
      </c>
      <c r="P8" s="59">
        <f t="shared" si="1"/>
        <v>0</v>
      </c>
      <c r="Q8" s="60">
        <f t="shared" si="2"/>
        <v>0</v>
      </c>
      <c r="R8" s="29"/>
      <c r="S8" s="30"/>
    </row>
    <row r="9" spans="1:20" s="11" customFormat="1" x14ac:dyDescent="0.45">
      <c r="A9" s="1">
        <v>4</v>
      </c>
      <c r="B9" s="1" t="s">
        <v>26</v>
      </c>
      <c r="C9" s="2" t="s">
        <v>28</v>
      </c>
      <c r="D9" s="1" t="s">
        <v>24</v>
      </c>
      <c r="E9" s="3">
        <v>8.56</v>
      </c>
      <c r="F9" s="3" t="s">
        <v>18</v>
      </c>
      <c r="G9" s="4" t="s">
        <v>19</v>
      </c>
      <c r="H9" s="4" t="s">
        <v>20</v>
      </c>
      <c r="I9" s="4" t="s">
        <v>21</v>
      </c>
      <c r="J9" s="5" t="s">
        <v>22</v>
      </c>
      <c r="K9" s="9">
        <v>500</v>
      </c>
      <c r="L9" s="9"/>
      <c r="M9" s="53"/>
      <c r="N9" s="54"/>
      <c r="O9" s="58">
        <f t="shared" si="0"/>
        <v>0</v>
      </c>
      <c r="P9" s="59">
        <f t="shared" si="1"/>
        <v>0</v>
      </c>
      <c r="Q9" s="60">
        <f t="shared" si="2"/>
        <v>0</v>
      </c>
      <c r="R9" s="29"/>
      <c r="S9" s="30"/>
    </row>
    <row r="10" spans="1:20" s="11" customFormat="1" ht="28.5" x14ac:dyDescent="0.45">
      <c r="A10" s="1">
        <v>5</v>
      </c>
      <c r="B10" s="1" t="s">
        <v>29</v>
      </c>
      <c r="C10" s="2" t="s">
        <v>30</v>
      </c>
      <c r="D10" s="1" t="s">
        <v>17</v>
      </c>
      <c r="E10" s="3">
        <v>10.97</v>
      </c>
      <c r="F10" s="3" t="s">
        <v>18</v>
      </c>
      <c r="G10" s="4" t="s">
        <v>19</v>
      </c>
      <c r="H10" s="4" t="s">
        <v>20</v>
      </c>
      <c r="I10" s="4" t="s">
        <v>21</v>
      </c>
      <c r="J10" s="5" t="s">
        <v>22</v>
      </c>
      <c r="K10" s="9">
        <v>500</v>
      </c>
      <c r="L10" s="9"/>
      <c r="M10" s="53"/>
      <c r="N10" s="54"/>
      <c r="O10" s="58">
        <f t="shared" si="0"/>
        <v>0</v>
      </c>
      <c r="P10" s="59">
        <f t="shared" si="1"/>
        <v>0</v>
      </c>
      <c r="Q10" s="60">
        <f t="shared" si="2"/>
        <v>0</v>
      </c>
      <c r="R10" s="29"/>
      <c r="S10" s="30"/>
    </row>
    <row r="11" spans="1:20" s="11" customFormat="1" x14ac:dyDescent="0.45">
      <c r="A11" s="1">
        <v>6</v>
      </c>
      <c r="B11" s="1" t="s">
        <v>29</v>
      </c>
      <c r="C11" s="2" t="s">
        <v>28</v>
      </c>
      <c r="D11" s="1" t="s">
        <v>24</v>
      </c>
      <c r="E11" s="3">
        <v>10.97</v>
      </c>
      <c r="F11" s="3" t="s">
        <v>18</v>
      </c>
      <c r="G11" s="4" t="s">
        <v>19</v>
      </c>
      <c r="H11" s="4" t="s">
        <v>20</v>
      </c>
      <c r="I11" s="4" t="s">
        <v>21</v>
      </c>
      <c r="J11" s="5" t="s">
        <v>22</v>
      </c>
      <c r="K11" s="9">
        <v>500</v>
      </c>
      <c r="L11" s="9"/>
      <c r="M11" s="53"/>
      <c r="N11" s="54"/>
      <c r="O11" s="58">
        <f t="shared" si="0"/>
        <v>0</v>
      </c>
      <c r="P11" s="59">
        <f t="shared" si="1"/>
        <v>0</v>
      </c>
      <c r="Q11" s="60">
        <f t="shared" si="2"/>
        <v>0</v>
      </c>
      <c r="R11" s="29"/>
      <c r="S11" s="30"/>
    </row>
    <row r="12" spans="1:20" ht="28.5" x14ac:dyDescent="0.45">
      <c r="A12" s="1">
        <v>7</v>
      </c>
      <c r="B12" s="1" t="s">
        <v>29</v>
      </c>
      <c r="C12" s="2" t="s">
        <v>31</v>
      </c>
      <c r="D12" s="1" t="s">
        <v>17</v>
      </c>
      <c r="E12" s="3">
        <v>14.27</v>
      </c>
      <c r="F12" s="3" t="s">
        <v>32</v>
      </c>
      <c r="G12" s="4" t="s">
        <v>19</v>
      </c>
      <c r="H12" s="4" t="s">
        <v>20</v>
      </c>
      <c r="I12" s="4" t="s">
        <v>21</v>
      </c>
      <c r="J12" s="5" t="s">
        <v>22</v>
      </c>
      <c r="K12" s="9">
        <v>500</v>
      </c>
      <c r="L12" s="9"/>
      <c r="M12" s="53"/>
      <c r="N12" s="54"/>
      <c r="O12" s="58">
        <f t="shared" si="0"/>
        <v>0</v>
      </c>
      <c r="P12" s="59">
        <f t="shared" si="1"/>
        <v>0</v>
      </c>
      <c r="Q12" s="60">
        <f t="shared" si="2"/>
        <v>0</v>
      </c>
      <c r="R12" s="28"/>
      <c r="S12" s="13"/>
    </row>
    <row r="13" spans="1:20" ht="28.5" x14ac:dyDescent="0.45">
      <c r="A13" s="1">
        <v>8</v>
      </c>
      <c r="B13" s="1" t="s">
        <v>29</v>
      </c>
      <c r="C13" s="2" t="s">
        <v>33</v>
      </c>
      <c r="D13" s="1" t="s">
        <v>17</v>
      </c>
      <c r="E13" s="3">
        <v>18.260000000000002</v>
      </c>
      <c r="F13" s="3" t="s">
        <v>34</v>
      </c>
      <c r="G13" s="4" t="s">
        <v>19</v>
      </c>
      <c r="H13" s="4" t="s">
        <v>20</v>
      </c>
      <c r="I13" s="4" t="s">
        <v>21</v>
      </c>
      <c r="J13" s="5" t="s">
        <v>22</v>
      </c>
      <c r="K13" s="9">
        <v>500</v>
      </c>
      <c r="L13" s="9"/>
      <c r="M13" s="53"/>
      <c r="N13" s="54"/>
      <c r="O13" s="58">
        <f t="shared" si="0"/>
        <v>0</v>
      </c>
      <c r="P13" s="59">
        <f t="shared" si="1"/>
        <v>0</v>
      </c>
      <c r="Q13" s="60">
        <f t="shared" si="2"/>
        <v>0</v>
      </c>
      <c r="R13" s="28"/>
      <c r="S13" s="13"/>
    </row>
    <row r="14" spans="1:20" ht="28.5" x14ac:dyDescent="0.45">
      <c r="A14" s="1">
        <v>9</v>
      </c>
      <c r="B14" s="1" t="s">
        <v>29</v>
      </c>
      <c r="C14" s="2" t="s">
        <v>35</v>
      </c>
      <c r="D14" s="1" t="s">
        <v>36</v>
      </c>
      <c r="E14" s="3">
        <v>10.97</v>
      </c>
      <c r="F14" s="3" t="s">
        <v>18</v>
      </c>
      <c r="G14" s="4" t="s">
        <v>19</v>
      </c>
      <c r="H14" s="4" t="s">
        <v>20</v>
      </c>
      <c r="I14" s="4" t="s">
        <v>21</v>
      </c>
      <c r="J14" s="5" t="s">
        <v>22</v>
      </c>
      <c r="K14" s="9">
        <v>500</v>
      </c>
      <c r="L14" s="9"/>
      <c r="M14" s="53"/>
      <c r="N14" s="54"/>
      <c r="O14" s="58">
        <f t="shared" si="0"/>
        <v>0</v>
      </c>
      <c r="P14" s="59">
        <f t="shared" si="1"/>
        <v>0</v>
      </c>
      <c r="Q14" s="60">
        <f t="shared" si="2"/>
        <v>0</v>
      </c>
      <c r="R14" s="28"/>
      <c r="S14" s="13"/>
    </row>
    <row r="15" spans="1:20" x14ac:dyDescent="0.45">
      <c r="A15" s="1">
        <v>10</v>
      </c>
      <c r="B15" s="1" t="s">
        <v>29</v>
      </c>
      <c r="C15" s="2" t="s">
        <v>37</v>
      </c>
      <c r="D15" s="1" t="s">
        <v>24</v>
      </c>
      <c r="E15" s="3">
        <v>21.95</v>
      </c>
      <c r="F15" s="3" t="s">
        <v>25</v>
      </c>
      <c r="G15" s="4" t="s">
        <v>19</v>
      </c>
      <c r="H15" s="4" t="s">
        <v>20</v>
      </c>
      <c r="I15" s="4" t="s">
        <v>21</v>
      </c>
      <c r="J15" s="5" t="s">
        <v>22</v>
      </c>
      <c r="K15" s="9">
        <v>500</v>
      </c>
      <c r="L15" s="9"/>
      <c r="M15" s="53"/>
      <c r="N15" s="54"/>
      <c r="O15" s="58">
        <f t="shared" si="0"/>
        <v>0</v>
      </c>
      <c r="P15" s="59">
        <f t="shared" si="1"/>
        <v>0</v>
      </c>
      <c r="Q15" s="60">
        <f t="shared" si="2"/>
        <v>0</v>
      </c>
      <c r="R15" s="28"/>
      <c r="S15" s="13"/>
    </row>
    <row r="16" spans="1:20" ht="28.5" x14ac:dyDescent="0.45">
      <c r="A16" s="1">
        <v>11</v>
      </c>
      <c r="B16" s="1" t="s">
        <v>38</v>
      </c>
      <c r="C16" s="2" t="s">
        <v>39</v>
      </c>
      <c r="D16" s="1" t="s">
        <v>17</v>
      </c>
      <c r="E16" s="3">
        <v>8.18</v>
      </c>
      <c r="F16" s="3" t="s">
        <v>40</v>
      </c>
      <c r="G16" s="4" t="s">
        <v>19</v>
      </c>
      <c r="H16" s="4" t="s">
        <v>20</v>
      </c>
      <c r="I16" s="4" t="s">
        <v>21</v>
      </c>
      <c r="J16" s="5" t="s">
        <v>22</v>
      </c>
      <c r="K16" s="9">
        <v>500</v>
      </c>
      <c r="L16" s="9"/>
      <c r="M16" s="53"/>
      <c r="N16" s="54"/>
      <c r="O16" s="58">
        <f t="shared" si="0"/>
        <v>0</v>
      </c>
      <c r="P16" s="59">
        <f t="shared" si="1"/>
        <v>0</v>
      </c>
      <c r="Q16" s="60">
        <f t="shared" si="2"/>
        <v>0</v>
      </c>
      <c r="R16" s="31"/>
      <c r="S16" s="6"/>
      <c r="T16" s="3"/>
    </row>
    <row r="17" spans="1:20" ht="16.149999999999999" customHeight="1" x14ac:dyDescent="0.45">
      <c r="A17" s="1">
        <v>12</v>
      </c>
      <c r="B17" s="1" t="s">
        <v>38</v>
      </c>
      <c r="C17" s="2" t="s">
        <v>41</v>
      </c>
      <c r="D17" s="1" t="s">
        <v>24</v>
      </c>
      <c r="E17" s="3">
        <v>8.18</v>
      </c>
      <c r="F17" s="3" t="s">
        <v>40</v>
      </c>
      <c r="G17" s="4" t="s">
        <v>19</v>
      </c>
      <c r="H17" s="4" t="s">
        <v>20</v>
      </c>
      <c r="I17" s="4" t="s">
        <v>21</v>
      </c>
      <c r="J17" s="5" t="s">
        <v>22</v>
      </c>
      <c r="K17" s="9">
        <v>500</v>
      </c>
      <c r="L17" s="9"/>
      <c r="M17" s="53"/>
      <c r="N17" s="54"/>
      <c r="O17" s="58">
        <f t="shared" si="0"/>
        <v>0</v>
      </c>
      <c r="P17" s="59">
        <f t="shared" si="1"/>
        <v>0</v>
      </c>
      <c r="Q17" s="60">
        <f t="shared" si="2"/>
        <v>0</v>
      </c>
      <c r="R17" s="31"/>
      <c r="S17" s="6"/>
      <c r="T17" s="3"/>
    </row>
    <row r="18" spans="1:20" ht="16.149999999999999" customHeight="1" x14ac:dyDescent="0.45">
      <c r="A18" s="1">
        <v>13</v>
      </c>
      <c r="B18" s="1" t="s">
        <v>38</v>
      </c>
      <c r="C18" s="2" t="s">
        <v>42</v>
      </c>
      <c r="D18" s="1" t="s">
        <v>24</v>
      </c>
      <c r="E18" s="3">
        <v>12.7</v>
      </c>
      <c r="F18" s="3" t="s">
        <v>18</v>
      </c>
      <c r="G18" s="4" t="s">
        <v>19</v>
      </c>
      <c r="H18" s="4" t="s">
        <v>20</v>
      </c>
      <c r="I18" s="4" t="s">
        <v>21</v>
      </c>
      <c r="J18" s="5" t="s">
        <v>22</v>
      </c>
      <c r="K18" s="9">
        <v>500</v>
      </c>
      <c r="L18" s="9"/>
      <c r="M18" s="53"/>
      <c r="N18" s="54"/>
      <c r="O18" s="58">
        <f t="shared" si="0"/>
        <v>0</v>
      </c>
      <c r="P18" s="59">
        <f t="shared" si="1"/>
        <v>0</v>
      </c>
      <c r="Q18" s="60">
        <f t="shared" si="2"/>
        <v>0</v>
      </c>
      <c r="R18" s="31"/>
      <c r="S18" s="6"/>
      <c r="T18" s="3"/>
    </row>
    <row r="19" spans="1:20" ht="28.5" x14ac:dyDescent="0.45">
      <c r="A19" s="1">
        <v>14</v>
      </c>
      <c r="B19" s="1" t="s">
        <v>38</v>
      </c>
      <c r="C19" s="2" t="s">
        <v>43</v>
      </c>
      <c r="D19" s="1" t="s">
        <v>17</v>
      </c>
      <c r="E19" s="3">
        <v>12.7</v>
      </c>
      <c r="F19" s="3" t="s">
        <v>18</v>
      </c>
      <c r="G19" s="4" t="s">
        <v>19</v>
      </c>
      <c r="H19" s="4" t="s">
        <v>20</v>
      </c>
      <c r="I19" s="4" t="s">
        <v>21</v>
      </c>
      <c r="J19" s="5" t="s">
        <v>22</v>
      </c>
      <c r="K19" s="9">
        <v>500</v>
      </c>
      <c r="L19" s="9"/>
      <c r="M19" s="53"/>
      <c r="N19" s="54"/>
      <c r="O19" s="58">
        <f t="shared" si="0"/>
        <v>0</v>
      </c>
      <c r="P19" s="59">
        <f t="shared" si="1"/>
        <v>0</v>
      </c>
      <c r="Q19" s="60">
        <f t="shared" si="2"/>
        <v>0</v>
      </c>
      <c r="R19" s="31"/>
      <c r="S19" s="6"/>
      <c r="T19" s="3"/>
    </row>
    <row r="20" spans="1:20" s="11" customFormat="1" ht="29.25" customHeight="1" x14ac:dyDescent="0.45">
      <c r="A20" s="1">
        <v>15</v>
      </c>
      <c r="B20" s="1" t="s">
        <v>44</v>
      </c>
      <c r="C20" s="8" t="s">
        <v>45</v>
      </c>
      <c r="D20" s="9" t="s">
        <v>46</v>
      </c>
      <c r="E20" s="3">
        <v>12.7</v>
      </c>
      <c r="F20" s="3" t="s">
        <v>47</v>
      </c>
      <c r="G20" s="4" t="s">
        <v>19</v>
      </c>
      <c r="H20" s="4" t="s">
        <v>20</v>
      </c>
      <c r="I20" s="4" t="s">
        <v>21</v>
      </c>
      <c r="J20" s="5" t="s">
        <v>22</v>
      </c>
      <c r="K20" s="9">
        <v>500</v>
      </c>
      <c r="L20" s="53"/>
      <c r="M20" s="53"/>
      <c r="N20" s="54"/>
      <c r="O20" s="58">
        <f t="shared" si="0"/>
        <v>0</v>
      </c>
      <c r="P20" s="59">
        <f t="shared" si="1"/>
        <v>0</v>
      </c>
      <c r="Q20" s="60">
        <f t="shared" si="2"/>
        <v>0</v>
      </c>
      <c r="R20" s="26"/>
      <c r="S20" s="32"/>
    </row>
    <row r="21" spans="1:20" s="11" customFormat="1" ht="29.25" customHeight="1" x14ac:dyDescent="0.45">
      <c r="A21" s="1">
        <v>16</v>
      </c>
      <c r="B21" s="1" t="s">
        <v>44</v>
      </c>
      <c r="C21" s="8" t="s">
        <v>48</v>
      </c>
      <c r="D21" s="9" t="s">
        <v>46</v>
      </c>
      <c r="E21" s="3">
        <v>15.09</v>
      </c>
      <c r="F21" s="3" t="s">
        <v>18</v>
      </c>
      <c r="G21" s="4" t="s">
        <v>19</v>
      </c>
      <c r="H21" s="4" t="s">
        <v>20</v>
      </c>
      <c r="I21" s="4" t="s">
        <v>21</v>
      </c>
      <c r="J21" s="5" t="s">
        <v>22</v>
      </c>
      <c r="K21" s="9">
        <v>500</v>
      </c>
      <c r="L21" s="9"/>
      <c r="M21" s="53"/>
      <c r="N21" s="54"/>
      <c r="O21" s="58">
        <f t="shared" si="0"/>
        <v>0</v>
      </c>
      <c r="P21" s="59">
        <f t="shared" si="1"/>
        <v>0</v>
      </c>
      <c r="Q21" s="60">
        <f t="shared" si="2"/>
        <v>0</v>
      </c>
      <c r="R21" s="28"/>
      <c r="S21" s="33"/>
    </row>
    <row r="22" spans="1:20" s="11" customFormat="1" ht="28.5" x14ac:dyDescent="0.45">
      <c r="A22" s="1">
        <v>17</v>
      </c>
      <c r="B22" s="1" t="s">
        <v>49</v>
      </c>
      <c r="C22" s="8" t="s">
        <v>50</v>
      </c>
      <c r="D22" s="1" t="s">
        <v>17</v>
      </c>
      <c r="E22" s="3">
        <v>12.7</v>
      </c>
      <c r="F22" s="3" t="s">
        <v>51</v>
      </c>
      <c r="G22" s="4" t="s">
        <v>19</v>
      </c>
      <c r="H22" s="4" t="s">
        <v>20</v>
      </c>
      <c r="I22" s="4" t="s">
        <v>21</v>
      </c>
      <c r="J22" s="5" t="s">
        <v>22</v>
      </c>
      <c r="K22" s="9">
        <v>500</v>
      </c>
      <c r="L22" s="9"/>
      <c r="M22" s="53"/>
      <c r="N22" s="54"/>
      <c r="O22" s="58">
        <f t="shared" si="0"/>
        <v>0</v>
      </c>
      <c r="P22" s="59">
        <f t="shared" si="1"/>
        <v>0</v>
      </c>
      <c r="Q22" s="60">
        <f t="shared" si="2"/>
        <v>0</v>
      </c>
      <c r="R22" s="31"/>
      <c r="S22" s="10"/>
      <c r="T22" s="2"/>
    </row>
    <row r="23" spans="1:20" s="11" customFormat="1" ht="28.5" x14ac:dyDescent="0.45">
      <c r="A23" s="1">
        <v>18</v>
      </c>
      <c r="B23" s="1" t="s">
        <v>52</v>
      </c>
      <c r="C23" s="8" t="s">
        <v>45</v>
      </c>
      <c r="D23" s="9" t="s">
        <v>46</v>
      </c>
      <c r="E23" s="3">
        <v>24.61</v>
      </c>
      <c r="F23" s="3" t="s">
        <v>47</v>
      </c>
      <c r="G23" s="4" t="s">
        <v>19</v>
      </c>
      <c r="H23" s="4" t="s">
        <v>20</v>
      </c>
      <c r="I23" s="4" t="s">
        <v>21</v>
      </c>
      <c r="J23" s="5" t="s">
        <v>22</v>
      </c>
      <c r="K23" s="9">
        <v>500</v>
      </c>
      <c r="L23" s="9"/>
      <c r="M23" s="53"/>
      <c r="N23" s="54"/>
      <c r="O23" s="58">
        <f t="shared" si="0"/>
        <v>0</v>
      </c>
      <c r="P23" s="59">
        <f t="shared" si="1"/>
        <v>0</v>
      </c>
      <c r="Q23" s="60">
        <f t="shared" si="2"/>
        <v>0</v>
      </c>
      <c r="R23" s="28"/>
      <c r="S23" s="33"/>
    </row>
    <row r="24" spans="1:20" x14ac:dyDescent="0.45">
      <c r="M24" s="53"/>
      <c r="N24" s="54"/>
      <c r="O24" s="34"/>
      <c r="P24" s="35"/>
      <c r="Q24" s="36"/>
    </row>
    <row r="25" spans="1:20" ht="14.65" customHeight="1" x14ac:dyDescent="0.45">
      <c r="A25" s="41"/>
      <c r="B25" s="75" t="s">
        <v>53</v>
      </c>
      <c r="C25" s="76"/>
      <c r="D25" s="76"/>
      <c r="E25" s="76"/>
      <c r="F25" s="76"/>
      <c r="G25" s="76"/>
      <c r="H25" s="76"/>
      <c r="I25" s="76"/>
      <c r="J25" s="76"/>
      <c r="K25" s="76"/>
      <c r="L25" s="42"/>
      <c r="M25" s="42"/>
      <c r="N25" s="42"/>
      <c r="O25" s="37"/>
      <c r="P25" s="38"/>
      <c r="Q25" s="39"/>
      <c r="R25" s="43"/>
      <c r="S25" s="44"/>
    </row>
    <row r="26" spans="1:20" ht="28.5" x14ac:dyDescent="0.45">
      <c r="A26" s="1">
        <v>1</v>
      </c>
      <c r="B26" s="1" t="s">
        <v>15</v>
      </c>
      <c r="C26" s="8" t="s">
        <v>54</v>
      </c>
      <c r="D26" s="9" t="s">
        <v>46</v>
      </c>
      <c r="E26" s="3">
        <v>5.54</v>
      </c>
      <c r="F26" s="3" t="s">
        <v>18</v>
      </c>
      <c r="G26" s="12" t="s">
        <v>55</v>
      </c>
      <c r="H26" s="4" t="s">
        <v>20</v>
      </c>
      <c r="I26" s="4" t="s">
        <v>21</v>
      </c>
      <c r="J26" s="5" t="s">
        <v>22</v>
      </c>
      <c r="K26" s="9">
        <v>50</v>
      </c>
      <c r="L26" s="53"/>
      <c r="M26" s="53"/>
      <c r="N26" s="54"/>
      <c r="O26" s="58">
        <f t="shared" si="0"/>
        <v>0</v>
      </c>
      <c r="P26" s="59">
        <f t="shared" si="1"/>
        <v>0</v>
      </c>
      <c r="Q26" s="60">
        <f t="shared" si="2"/>
        <v>0</v>
      </c>
      <c r="R26" s="28"/>
      <c r="S26" s="13"/>
    </row>
    <row r="27" spans="1:20" ht="28.5" x14ac:dyDescent="0.45">
      <c r="A27" s="1">
        <v>2</v>
      </c>
      <c r="B27" s="1" t="s">
        <v>15</v>
      </c>
      <c r="C27" s="8" t="s">
        <v>56</v>
      </c>
      <c r="D27" s="9" t="s">
        <v>46</v>
      </c>
      <c r="E27" s="3">
        <v>5.54</v>
      </c>
      <c r="F27" s="3" t="s">
        <v>18</v>
      </c>
      <c r="G27" s="12" t="s">
        <v>55</v>
      </c>
      <c r="H27" s="4" t="s">
        <v>20</v>
      </c>
      <c r="I27" s="4" t="s">
        <v>21</v>
      </c>
      <c r="J27" s="5" t="s">
        <v>22</v>
      </c>
      <c r="K27" s="9">
        <v>50</v>
      </c>
      <c r="L27" s="9"/>
      <c r="M27" s="53"/>
      <c r="N27" s="54"/>
      <c r="O27" s="58">
        <f t="shared" si="0"/>
        <v>0</v>
      </c>
      <c r="P27" s="59">
        <f t="shared" si="1"/>
        <v>0</v>
      </c>
      <c r="Q27" s="60">
        <f t="shared" si="2"/>
        <v>0</v>
      </c>
      <c r="R27" s="28"/>
      <c r="S27" s="13"/>
    </row>
    <row r="28" spans="1:20" ht="57" x14ac:dyDescent="0.45">
      <c r="A28" s="1">
        <v>3</v>
      </c>
      <c r="B28" s="1" t="s">
        <v>15</v>
      </c>
      <c r="C28" s="13" t="s">
        <v>57</v>
      </c>
      <c r="D28" s="1" t="s">
        <v>58</v>
      </c>
      <c r="E28" s="3">
        <v>5.54</v>
      </c>
      <c r="F28" s="3" t="s">
        <v>18</v>
      </c>
      <c r="G28" s="3" t="s">
        <v>59</v>
      </c>
      <c r="H28" s="4" t="s">
        <v>20</v>
      </c>
      <c r="I28" s="4" t="s">
        <v>21</v>
      </c>
      <c r="J28" s="5" t="s">
        <v>22</v>
      </c>
      <c r="K28" s="9">
        <v>50</v>
      </c>
      <c r="L28" s="9"/>
      <c r="M28" s="53"/>
      <c r="N28" s="54"/>
      <c r="O28" s="58">
        <f t="shared" si="0"/>
        <v>0</v>
      </c>
      <c r="P28" s="59">
        <f t="shared" si="1"/>
        <v>0</v>
      </c>
      <c r="Q28" s="60">
        <f t="shared" si="2"/>
        <v>0</v>
      </c>
      <c r="R28" s="28"/>
      <c r="S28" s="13" t="s">
        <v>60</v>
      </c>
    </row>
    <row r="29" spans="1:20" s="17" customFormat="1" ht="15" customHeight="1" x14ac:dyDescent="0.45">
      <c r="A29" s="1">
        <v>4</v>
      </c>
      <c r="B29" s="1" t="s">
        <v>23</v>
      </c>
      <c r="C29" s="13" t="s">
        <v>61</v>
      </c>
      <c r="D29" s="1" t="s">
        <v>24</v>
      </c>
      <c r="E29" s="3">
        <v>15.24</v>
      </c>
      <c r="F29" s="3" t="s">
        <v>25</v>
      </c>
      <c r="G29" s="14" t="s">
        <v>62</v>
      </c>
      <c r="H29" s="4" t="s">
        <v>20</v>
      </c>
      <c r="I29" s="4" t="s">
        <v>21</v>
      </c>
      <c r="J29" s="5" t="s">
        <v>22</v>
      </c>
      <c r="K29" s="9">
        <v>50</v>
      </c>
      <c r="L29" s="9"/>
      <c r="M29" s="53"/>
      <c r="N29" s="54"/>
      <c r="O29" s="58">
        <f t="shared" si="0"/>
        <v>0</v>
      </c>
      <c r="P29" s="59">
        <f t="shared" si="1"/>
        <v>0</v>
      </c>
      <c r="Q29" s="60">
        <f t="shared" si="2"/>
        <v>0</v>
      </c>
      <c r="R29" s="31"/>
      <c r="S29" s="15"/>
      <c r="T29" s="16"/>
    </row>
    <row r="30" spans="1:20" ht="28.5" x14ac:dyDescent="0.45">
      <c r="A30" s="1">
        <v>5</v>
      </c>
      <c r="B30" s="1" t="s">
        <v>26</v>
      </c>
      <c r="C30" s="8" t="s">
        <v>63</v>
      </c>
      <c r="D30" s="9" t="s">
        <v>46</v>
      </c>
      <c r="E30" s="3">
        <v>8.56</v>
      </c>
      <c r="F30" s="3" t="s">
        <v>18</v>
      </c>
      <c r="G30" s="12" t="s">
        <v>64</v>
      </c>
      <c r="H30" s="4" t="s">
        <v>20</v>
      </c>
      <c r="I30" s="4" t="s">
        <v>21</v>
      </c>
      <c r="J30" s="5" t="s">
        <v>22</v>
      </c>
      <c r="K30" s="9">
        <v>50</v>
      </c>
      <c r="L30" s="9"/>
      <c r="M30" s="53"/>
      <c r="N30" s="54"/>
      <c r="O30" s="58">
        <f t="shared" si="0"/>
        <v>0</v>
      </c>
      <c r="P30" s="59">
        <f t="shared" si="1"/>
        <v>0</v>
      </c>
      <c r="Q30" s="60">
        <f t="shared" si="2"/>
        <v>0</v>
      </c>
      <c r="R30" s="28"/>
      <c r="S30" s="13"/>
    </row>
    <row r="31" spans="1:20" ht="28.5" x14ac:dyDescent="0.45">
      <c r="A31" s="1">
        <v>6</v>
      </c>
      <c r="B31" s="1" t="s">
        <v>26</v>
      </c>
      <c r="C31" s="8" t="s">
        <v>65</v>
      </c>
      <c r="D31" s="9" t="s">
        <v>46</v>
      </c>
      <c r="E31" s="3">
        <v>8.56</v>
      </c>
      <c r="F31" s="3" t="s">
        <v>18</v>
      </c>
      <c r="G31" s="12" t="s">
        <v>64</v>
      </c>
      <c r="H31" s="4" t="s">
        <v>20</v>
      </c>
      <c r="I31" s="4" t="s">
        <v>21</v>
      </c>
      <c r="J31" s="5" t="s">
        <v>22</v>
      </c>
      <c r="K31" s="9">
        <v>50</v>
      </c>
      <c r="L31" s="9"/>
      <c r="M31" s="53"/>
      <c r="N31" s="54"/>
      <c r="O31" s="58">
        <f t="shared" si="0"/>
        <v>0</v>
      </c>
      <c r="P31" s="59">
        <f t="shared" si="1"/>
        <v>0</v>
      </c>
      <c r="Q31" s="60">
        <f t="shared" si="2"/>
        <v>0</v>
      </c>
      <c r="R31" s="28"/>
      <c r="S31" s="13"/>
    </row>
    <row r="32" spans="1:20" ht="21.4" customHeight="1" x14ac:dyDescent="0.45">
      <c r="A32" s="1">
        <v>7</v>
      </c>
      <c r="B32" s="1" t="s">
        <v>26</v>
      </c>
      <c r="C32" s="12" t="s">
        <v>89</v>
      </c>
      <c r="D32" s="1" t="s">
        <v>24</v>
      </c>
      <c r="E32" s="3">
        <v>17.12</v>
      </c>
      <c r="F32" s="3" t="s">
        <v>25</v>
      </c>
      <c r="G32" s="18" t="s">
        <v>88</v>
      </c>
      <c r="H32" s="4" t="s">
        <v>20</v>
      </c>
      <c r="I32" s="4" t="s">
        <v>21</v>
      </c>
      <c r="J32" s="5" t="s">
        <v>22</v>
      </c>
      <c r="K32" s="9">
        <v>50</v>
      </c>
      <c r="L32" s="9"/>
      <c r="M32" s="53"/>
      <c r="N32" s="54"/>
      <c r="O32" s="58">
        <f t="shared" si="0"/>
        <v>0</v>
      </c>
      <c r="P32" s="59">
        <f t="shared" si="1"/>
        <v>0</v>
      </c>
      <c r="Q32" s="60">
        <f t="shared" si="2"/>
        <v>0</v>
      </c>
      <c r="R32" s="28"/>
      <c r="S32" s="45"/>
    </row>
    <row r="33" spans="1:20" ht="41.25" customHeight="1" x14ac:dyDescent="0.45">
      <c r="A33" s="1">
        <v>8</v>
      </c>
      <c r="B33" s="1" t="s">
        <v>26</v>
      </c>
      <c r="C33" s="13" t="s">
        <v>68</v>
      </c>
      <c r="D33" s="1" t="s">
        <v>58</v>
      </c>
      <c r="E33" s="3">
        <v>18.260000000000002</v>
      </c>
      <c r="F33" s="3" t="s">
        <v>18</v>
      </c>
      <c r="G33" s="3" t="s">
        <v>59</v>
      </c>
      <c r="H33" s="4" t="s">
        <v>20</v>
      </c>
      <c r="I33" s="4" t="s">
        <v>21</v>
      </c>
      <c r="J33" s="5" t="s">
        <v>22</v>
      </c>
      <c r="K33" s="9">
        <v>50</v>
      </c>
      <c r="L33" s="9"/>
      <c r="M33" s="53"/>
      <c r="N33" s="54"/>
      <c r="O33" s="58">
        <f t="shared" si="0"/>
        <v>0</v>
      </c>
      <c r="P33" s="59">
        <f t="shared" si="1"/>
        <v>0</v>
      </c>
      <c r="Q33" s="60">
        <f t="shared" si="2"/>
        <v>0</v>
      </c>
      <c r="R33" s="28"/>
      <c r="S33" s="13" t="s">
        <v>60</v>
      </c>
    </row>
    <row r="34" spans="1:20" ht="28.5" x14ac:dyDescent="0.45">
      <c r="A34" s="1">
        <v>9</v>
      </c>
      <c r="B34" s="1" t="s">
        <v>29</v>
      </c>
      <c r="C34" s="8" t="s">
        <v>69</v>
      </c>
      <c r="D34" s="1" t="s">
        <v>17</v>
      </c>
      <c r="E34" s="3">
        <v>8.56</v>
      </c>
      <c r="F34" s="3" t="s">
        <v>18</v>
      </c>
      <c r="G34" s="12" t="s">
        <v>67</v>
      </c>
      <c r="H34" s="4" t="s">
        <v>20</v>
      </c>
      <c r="I34" s="4" t="s">
        <v>21</v>
      </c>
      <c r="J34" s="5" t="s">
        <v>22</v>
      </c>
      <c r="K34" s="9">
        <v>50</v>
      </c>
      <c r="L34" s="9"/>
      <c r="M34" s="53"/>
      <c r="N34" s="54"/>
      <c r="O34" s="58">
        <f t="shared" si="0"/>
        <v>0</v>
      </c>
      <c r="P34" s="59">
        <f t="shared" si="1"/>
        <v>0</v>
      </c>
      <c r="Q34" s="60">
        <f t="shared" si="2"/>
        <v>0</v>
      </c>
      <c r="R34" s="28"/>
      <c r="S34" s="13"/>
    </row>
    <row r="35" spans="1:20" ht="28.5" x14ac:dyDescent="0.45">
      <c r="A35" s="1">
        <v>10</v>
      </c>
      <c r="B35" s="1" t="s">
        <v>29</v>
      </c>
      <c r="C35" s="8" t="s">
        <v>70</v>
      </c>
      <c r="D35" s="1" t="s">
        <v>17</v>
      </c>
      <c r="E35" s="3">
        <v>10.97</v>
      </c>
      <c r="F35" s="3" t="s">
        <v>18</v>
      </c>
      <c r="G35" s="12" t="s">
        <v>67</v>
      </c>
      <c r="H35" s="4" t="s">
        <v>20</v>
      </c>
      <c r="I35" s="4" t="s">
        <v>21</v>
      </c>
      <c r="J35" s="5" t="s">
        <v>22</v>
      </c>
      <c r="K35" s="9">
        <v>50</v>
      </c>
      <c r="L35" s="9"/>
      <c r="M35" s="53"/>
      <c r="N35" s="54"/>
      <c r="O35" s="58">
        <f t="shared" si="0"/>
        <v>0</v>
      </c>
      <c r="P35" s="59">
        <f t="shared" si="1"/>
        <v>0</v>
      </c>
      <c r="Q35" s="60">
        <f t="shared" si="2"/>
        <v>0</v>
      </c>
      <c r="R35" s="28"/>
      <c r="S35" s="13"/>
    </row>
    <row r="36" spans="1:20" ht="28.5" x14ac:dyDescent="0.45">
      <c r="A36" s="1">
        <v>11</v>
      </c>
      <c r="B36" s="1" t="s">
        <v>29</v>
      </c>
      <c r="C36" s="8" t="s">
        <v>71</v>
      </c>
      <c r="D36" s="1" t="s">
        <v>17</v>
      </c>
      <c r="E36" s="3">
        <v>18.260000000000002</v>
      </c>
      <c r="F36" s="3" t="s">
        <v>34</v>
      </c>
      <c r="G36" s="12" t="s">
        <v>67</v>
      </c>
      <c r="H36" s="4" t="s">
        <v>20</v>
      </c>
      <c r="I36" s="4" t="s">
        <v>21</v>
      </c>
      <c r="J36" s="5" t="s">
        <v>22</v>
      </c>
      <c r="K36" s="9">
        <v>50</v>
      </c>
      <c r="L36" s="9"/>
      <c r="M36" s="53"/>
      <c r="N36" s="54"/>
      <c r="O36" s="58">
        <f t="shared" si="0"/>
        <v>0</v>
      </c>
      <c r="P36" s="59">
        <f t="shared" si="1"/>
        <v>0</v>
      </c>
      <c r="Q36" s="60">
        <f t="shared" si="2"/>
        <v>0</v>
      </c>
      <c r="R36" s="28"/>
      <c r="S36" s="13"/>
    </row>
    <row r="37" spans="1:20" ht="28.5" x14ac:dyDescent="0.45">
      <c r="A37" s="1">
        <v>12</v>
      </c>
      <c r="B37" s="1" t="s">
        <v>29</v>
      </c>
      <c r="C37" s="8" t="s">
        <v>72</v>
      </c>
      <c r="D37" s="1" t="s">
        <v>17</v>
      </c>
      <c r="E37" s="3">
        <v>18.260000000000002</v>
      </c>
      <c r="F37" s="3" t="s">
        <v>34</v>
      </c>
      <c r="G37" s="12" t="s">
        <v>67</v>
      </c>
      <c r="H37" s="4" t="s">
        <v>20</v>
      </c>
      <c r="I37" s="4" t="s">
        <v>21</v>
      </c>
      <c r="J37" s="5" t="s">
        <v>22</v>
      </c>
      <c r="K37" s="9">
        <v>50</v>
      </c>
      <c r="L37" s="9"/>
      <c r="M37" s="53"/>
      <c r="N37" s="54"/>
      <c r="O37" s="58">
        <f t="shared" si="0"/>
        <v>0</v>
      </c>
      <c r="P37" s="59">
        <f t="shared" si="1"/>
        <v>0</v>
      </c>
      <c r="Q37" s="60">
        <f t="shared" si="2"/>
        <v>0</v>
      </c>
      <c r="R37" s="28"/>
      <c r="S37" s="13"/>
    </row>
    <row r="38" spans="1:20" ht="28.5" x14ac:dyDescent="0.45">
      <c r="A38" s="1">
        <v>13</v>
      </c>
      <c r="B38" s="1" t="s">
        <v>29</v>
      </c>
      <c r="C38" s="8" t="s">
        <v>73</v>
      </c>
      <c r="D38" s="1" t="s">
        <v>24</v>
      </c>
      <c r="E38" s="3">
        <v>21.95</v>
      </c>
      <c r="F38" s="3" t="s">
        <v>25</v>
      </c>
      <c r="G38" s="12" t="s">
        <v>67</v>
      </c>
      <c r="H38" s="4" t="s">
        <v>20</v>
      </c>
      <c r="I38" s="4" t="s">
        <v>21</v>
      </c>
      <c r="J38" s="5" t="s">
        <v>22</v>
      </c>
      <c r="K38" s="9">
        <v>50</v>
      </c>
      <c r="L38" s="9"/>
      <c r="M38" s="53"/>
      <c r="N38" s="54"/>
      <c r="O38" s="58">
        <f t="shared" si="0"/>
        <v>0</v>
      </c>
      <c r="P38" s="59">
        <f t="shared" si="1"/>
        <v>0</v>
      </c>
      <c r="Q38" s="60">
        <f t="shared" si="2"/>
        <v>0</v>
      </c>
      <c r="R38" s="28"/>
      <c r="S38" s="13"/>
    </row>
    <row r="39" spans="1:20" ht="28.9" customHeight="1" x14ac:dyDescent="0.45">
      <c r="A39" s="1">
        <v>14</v>
      </c>
      <c r="B39" s="1" t="s">
        <v>29</v>
      </c>
      <c r="C39" s="8" t="s">
        <v>74</v>
      </c>
      <c r="D39" s="1" t="s">
        <v>24</v>
      </c>
      <c r="E39" s="3">
        <v>21.95</v>
      </c>
      <c r="F39" s="3" t="s">
        <v>25</v>
      </c>
      <c r="G39" s="12" t="s">
        <v>67</v>
      </c>
      <c r="H39" s="4" t="s">
        <v>20</v>
      </c>
      <c r="I39" s="4" t="s">
        <v>21</v>
      </c>
      <c r="J39" s="5" t="s">
        <v>22</v>
      </c>
      <c r="K39" s="9">
        <v>50</v>
      </c>
      <c r="L39" s="9"/>
      <c r="M39" s="53"/>
      <c r="N39" s="54"/>
      <c r="O39" s="58">
        <f t="shared" si="0"/>
        <v>0</v>
      </c>
      <c r="P39" s="59">
        <f t="shared" si="1"/>
        <v>0</v>
      </c>
      <c r="Q39" s="60">
        <f t="shared" si="2"/>
        <v>0</v>
      </c>
      <c r="R39" s="28"/>
      <c r="S39" s="13"/>
    </row>
    <row r="40" spans="1:20" ht="28.5" x14ac:dyDescent="0.45">
      <c r="A40" s="1">
        <v>15</v>
      </c>
      <c r="B40" s="1" t="s">
        <v>29</v>
      </c>
      <c r="C40" s="8" t="s">
        <v>66</v>
      </c>
      <c r="D40" s="1" t="s">
        <v>17</v>
      </c>
      <c r="E40" s="3">
        <v>21.95</v>
      </c>
      <c r="F40" s="3" t="s">
        <v>25</v>
      </c>
      <c r="G40" s="12" t="s">
        <v>67</v>
      </c>
      <c r="H40" s="4" t="s">
        <v>20</v>
      </c>
      <c r="I40" s="4" t="s">
        <v>21</v>
      </c>
      <c r="J40" s="5" t="s">
        <v>22</v>
      </c>
      <c r="K40" s="9">
        <v>50</v>
      </c>
      <c r="L40" s="53"/>
      <c r="M40" s="53"/>
      <c r="N40" s="54"/>
      <c r="O40" s="58">
        <f t="shared" si="0"/>
        <v>0</v>
      </c>
      <c r="P40" s="59">
        <f t="shared" si="1"/>
        <v>0</v>
      </c>
      <c r="Q40" s="60">
        <f t="shared" si="2"/>
        <v>0</v>
      </c>
      <c r="R40" s="28"/>
      <c r="S40" s="45"/>
    </row>
    <row r="41" spans="1:20" ht="57" x14ac:dyDescent="0.45">
      <c r="A41" s="1">
        <v>16</v>
      </c>
      <c r="B41" s="1" t="s">
        <v>29</v>
      </c>
      <c r="C41" s="13" t="s">
        <v>100</v>
      </c>
      <c r="D41" s="1" t="s">
        <v>58</v>
      </c>
      <c r="E41" s="3">
        <v>10.97</v>
      </c>
      <c r="F41" s="3" t="s">
        <v>18</v>
      </c>
      <c r="G41" s="3" t="s">
        <v>59</v>
      </c>
      <c r="H41" s="4" t="s">
        <v>20</v>
      </c>
      <c r="I41" s="4" t="s">
        <v>21</v>
      </c>
      <c r="J41" s="5" t="s">
        <v>22</v>
      </c>
      <c r="K41" s="9">
        <v>50</v>
      </c>
      <c r="L41" s="9"/>
      <c r="M41" s="53"/>
      <c r="N41" s="54"/>
      <c r="O41" s="58">
        <f t="shared" ref="O41" si="3">(L41*K41)</f>
        <v>0</v>
      </c>
      <c r="P41" s="59">
        <f t="shared" ref="P41" si="4">(M41*K41)</f>
        <v>0</v>
      </c>
      <c r="Q41" s="60">
        <f t="shared" ref="Q41" si="5">(N41*K41)</f>
        <v>0</v>
      </c>
      <c r="R41" s="28"/>
      <c r="S41" s="13" t="s">
        <v>60</v>
      </c>
    </row>
    <row r="42" spans="1:20" ht="48" customHeight="1" x14ac:dyDescent="0.45">
      <c r="A42" s="1">
        <v>17</v>
      </c>
      <c r="B42" s="1" t="s">
        <v>29</v>
      </c>
      <c r="C42" s="13" t="s">
        <v>75</v>
      </c>
      <c r="D42" s="1" t="s">
        <v>58</v>
      </c>
      <c r="E42" s="3">
        <v>18.260000000000002</v>
      </c>
      <c r="F42" s="3" t="s">
        <v>34</v>
      </c>
      <c r="G42" s="3" t="s">
        <v>59</v>
      </c>
      <c r="H42" s="4" t="s">
        <v>20</v>
      </c>
      <c r="I42" s="4" t="s">
        <v>21</v>
      </c>
      <c r="J42" s="5" t="s">
        <v>22</v>
      </c>
      <c r="K42" s="9">
        <v>50</v>
      </c>
      <c r="L42" s="9"/>
      <c r="M42" s="53"/>
      <c r="N42" s="54"/>
      <c r="O42" s="58">
        <f t="shared" si="0"/>
        <v>0</v>
      </c>
      <c r="P42" s="59">
        <f t="shared" si="1"/>
        <v>0</v>
      </c>
      <c r="Q42" s="60">
        <f t="shared" si="2"/>
        <v>0</v>
      </c>
      <c r="R42" s="28"/>
      <c r="S42" s="13" t="s">
        <v>60</v>
      </c>
    </row>
    <row r="43" spans="1:20" ht="28.5" x14ac:dyDescent="0.45">
      <c r="A43" s="1">
        <v>18</v>
      </c>
      <c r="B43" s="1" t="s">
        <v>38</v>
      </c>
      <c r="C43" s="8" t="s">
        <v>76</v>
      </c>
      <c r="D43" s="1" t="s">
        <v>17</v>
      </c>
      <c r="E43" s="3">
        <v>8.18</v>
      </c>
      <c r="F43" s="3" t="s">
        <v>40</v>
      </c>
      <c r="G43" s="12" t="s">
        <v>67</v>
      </c>
      <c r="H43" s="4" t="s">
        <v>20</v>
      </c>
      <c r="I43" s="4" t="s">
        <v>21</v>
      </c>
      <c r="J43" s="5" t="s">
        <v>22</v>
      </c>
      <c r="K43" s="9">
        <v>50</v>
      </c>
      <c r="L43" s="9"/>
      <c r="M43" s="53"/>
      <c r="N43" s="54"/>
      <c r="O43" s="58">
        <f t="shared" si="0"/>
        <v>0</v>
      </c>
      <c r="P43" s="59">
        <f t="shared" si="1"/>
        <v>0</v>
      </c>
      <c r="Q43" s="60">
        <f t="shared" si="2"/>
        <v>0</v>
      </c>
      <c r="R43" s="28"/>
      <c r="S43" s="45"/>
    </row>
    <row r="44" spans="1:20" ht="28.5" x14ac:dyDescent="0.45">
      <c r="A44" s="1">
        <v>19</v>
      </c>
      <c r="B44" s="1" t="s">
        <v>38</v>
      </c>
      <c r="C44" s="8" t="s">
        <v>77</v>
      </c>
      <c r="D44" s="1" t="s">
        <v>17</v>
      </c>
      <c r="E44" s="3">
        <v>12.7</v>
      </c>
      <c r="F44" s="3" t="s">
        <v>18</v>
      </c>
      <c r="G44" s="12" t="s">
        <v>67</v>
      </c>
      <c r="H44" s="4" t="s">
        <v>20</v>
      </c>
      <c r="I44" s="4" t="s">
        <v>21</v>
      </c>
      <c r="J44" s="5" t="s">
        <v>78</v>
      </c>
      <c r="K44" s="9">
        <v>50</v>
      </c>
      <c r="L44" s="9"/>
      <c r="M44" s="53"/>
      <c r="N44" s="54"/>
      <c r="O44" s="58">
        <f t="shared" si="0"/>
        <v>0</v>
      </c>
      <c r="P44" s="59">
        <f t="shared" si="1"/>
        <v>0</v>
      </c>
      <c r="Q44" s="60">
        <f t="shared" si="2"/>
        <v>0</v>
      </c>
      <c r="R44" s="28"/>
      <c r="S44" s="45"/>
    </row>
    <row r="45" spans="1:20" ht="28.5" x14ac:dyDescent="0.45">
      <c r="A45" s="1">
        <v>20</v>
      </c>
      <c r="B45" s="1" t="s">
        <v>44</v>
      </c>
      <c r="C45" s="8" t="s">
        <v>79</v>
      </c>
      <c r="D45" s="1" t="s">
        <v>17</v>
      </c>
      <c r="E45" s="3">
        <v>8.18</v>
      </c>
      <c r="F45" s="3" t="s">
        <v>47</v>
      </c>
      <c r="G45" s="12" t="s">
        <v>67</v>
      </c>
      <c r="H45" s="4" t="s">
        <v>20</v>
      </c>
      <c r="I45" s="4" t="s">
        <v>21</v>
      </c>
      <c r="J45" s="5" t="s">
        <v>22</v>
      </c>
      <c r="K45" s="9">
        <v>50</v>
      </c>
      <c r="L45" s="53"/>
      <c r="M45" s="53"/>
      <c r="N45" s="54"/>
      <c r="O45" s="58">
        <f t="shared" si="0"/>
        <v>0</v>
      </c>
      <c r="P45" s="59">
        <f t="shared" si="1"/>
        <v>0</v>
      </c>
      <c r="Q45" s="60">
        <f t="shared" si="2"/>
        <v>0</v>
      </c>
      <c r="R45" s="28"/>
      <c r="S45" s="45"/>
    </row>
    <row r="46" spans="1:20" ht="28.5" x14ac:dyDescent="0.45">
      <c r="A46" s="1">
        <v>21</v>
      </c>
      <c r="B46" s="1" t="s">
        <v>44</v>
      </c>
      <c r="C46" s="8" t="s">
        <v>77</v>
      </c>
      <c r="D46" s="1" t="s">
        <v>17</v>
      </c>
      <c r="E46" s="3">
        <v>12.7</v>
      </c>
      <c r="F46" s="3" t="s">
        <v>18</v>
      </c>
      <c r="G46" s="12" t="s">
        <v>67</v>
      </c>
      <c r="H46" s="4" t="s">
        <v>20</v>
      </c>
      <c r="I46" s="4" t="s">
        <v>21</v>
      </c>
      <c r="J46" s="5" t="s">
        <v>78</v>
      </c>
      <c r="K46" s="9">
        <v>50</v>
      </c>
      <c r="L46" s="53"/>
      <c r="M46" s="53"/>
      <c r="N46" s="54"/>
      <c r="O46" s="58">
        <f t="shared" si="0"/>
        <v>0</v>
      </c>
      <c r="P46" s="59">
        <f t="shared" si="1"/>
        <v>0</v>
      </c>
      <c r="Q46" s="60">
        <f t="shared" si="2"/>
        <v>0</v>
      </c>
      <c r="R46" s="28"/>
      <c r="S46" s="45"/>
    </row>
    <row r="47" spans="1:20" ht="42.75" x14ac:dyDescent="0.45">
      <c r="A47" s="1">
        <v>22</v>
      </c>
      <c r="B47" s="1" t="s">
        <v>49</v>
      </c>
      <c r="C47" s="8" t="s">
        <v>80</v>
      </c>
      <c r="D47" s="1" t="s">
        <v>17</v>
      </c>
      <c r="E47" s="3">
        <v>12.7</v>
      </c>
      <c r="F47" s="3" t="s">
        <v>51</v>
      </c>
      <c r="G47" s="12" t="s">
        <v>81</v>
      </c>
      <c r="H47" s="4" t="s">
        <v>20</v>
      </c>
      <c r="I47" s="4" t="s">
        <v>21</v>
      </c>
      <c r="J47" s="5" t="s">
        <v>22</v>
      </c>
      <c r="K47" s="9">
        <v>50</v>
      </c>
      <c r="L47" s="9"/>
      <c r="M47" s="53"/>
      <c r="N47" s="54"/>
      <c r="O47" s="58">
        <f t="shared" si="0"/>
        <v>0</v>
      </c>
      <c r="P47" s="59">
        <f t="shared" si="1"/>
        <v>0</v>
      </c>
      <c r="Q47" s="60">
        <f t="shared" si="2"/>
        <v>0</v>
      </c>
      <c r="R47" s="31"/>
      <c r="S47" s="10"/>
      <c r="T47" s="13"/>
    </row>
    <row r="48" spans="1:20" ht="42.75" x14ac:dyDescent="0.45">
      <c r="A48" s="1">
        <v>23</v>
      </c>
      <c r="B48" s="1" t="s">
        <v>49</v>
      </c>
      <c r="C48" s="8" t="s">
        <v>82</v>
      </c>
      <c r="D48" s="1" t="s">
        <v>17</v>
      </c>
      <c r="E48" s="3">
        <v>12.7</v>
      </c>
      <c r="F48" s="3" t="s">
        <v>51</v>
      </c>
      <c r="G48" s="12" t="s">
        <v>81</v>
      </c>
      <c r="H48" s="4" t="s">
        <v>20</v>
      </c>
      <c r="I48" s="4" t="s">
        <v>21</v>
      </c>
      <c r="J48" s="5" t="s">
        <v>22</v>
      </c>
      <c r="K48" s="9">
        <v>50</v>
      </c>
      <c r="L48" s="9"/>
      <c r="M48" s="53"/>
      <c r="N48" s="54"/>
      <c r="O48" s="58">
        <f t="shared" si="0"/>
        <v>0</v>
      </c>
      <c r="P48" s="59">
        <f t="shared" si="1"/>
        <v>0</v>
      </c>
      <c r="Q48" s="60">
        <f t="shared" si="2"/>
        <v>0</v>
      </c>
      <c r="R48" s="31"/>
      <c r="S48" s="10"/>
      <c r="T48" s="13"/>
    </row>
    <row r="49" spans="1:20" ht="42.75" x14ac:dyDescent="0.45">
      <c r="A49" s="1">
        <v>24</v>
      </c>
      <c r="B49" s="1" t="s">
        <v>49</v>
      </c>
      <c r="C49" s="8" t="s">
        <v>83</v>
      </c>
      <c r="D49" s="1" t="s">
        <v>17</v>
      </c>
      <c r="E49" s="3">
        <v>12.7</v>
      </c>
      <c r="F49" s="3" t="s">
        <v>51</v>
      </c>
      <c r="G49" s="12" t="s">
        <v>81</v>
      </c>
      <c r="H49" s="4" t="s">
        <v>20</v>
      </c>
      <c r="I49" s="4" t="s">
        <v>21</v>
      </c>
      <c r="J49" s="5" t="s">
        <v>22</v>
      </c>
      <c r="K49" s="9">
        <v>50</v>
      </c>
      <c r="L49" s="9"/>
      <c r="M49" s="53"/>
      <c r="N49" s="54"/>
      <c r="O49" s="58">
        <f t="shared" si="0"/>
        <v>0</v>
      </c>
      <c r="P49" s="59">
        <f t="shared" si="1"/>
        <v>0</v>
      </c>
      <c r="Q49" s="60">
        <f t="shared" si="2"/>
        <v>0</v>
      </c>
      <c r="R49" s="31"/>
      <c r="S49" s="10"/>
      <c r="T49" s="13"/>
    </row>
    <row r="50" spans="1:20" ht="43.15" thickBot="1" x14ac:dyDescent="0.5">
      <c r="A50" s="1">
        <v>25</v>
      </c>
      <c r="B50" s="1" t="s">
        <v>52</v>
      </c>
      <c r="C50" s="8" t="s">
        <v>84</v>
      </c>
      <c r="D50" s="1" t="s">
        <v>17</v>
      </c>
      <c r="E50" s="3">
        <v>24.61</v>
      </c>
      <c r="F50" s="3" t="s">
        <v>47</v>
      </c>
      <c r="G50" s="12" t="s">
        <v>81</v>
      </c>
      <c r="H50" s="4" t="s">
        <v>20</v>
      </c>
      <c r="I50" s="4" t="s">
        <v>21</v>
      </c>
      <c r="J50" s="5" t="s">
        <v>22</v>
      </c>
      <c r="K50" s="9">
        <v>50</v>
      </c>
      <c r="L50" s="9"/>
      <c r="M50" s="53"/>
      <c r="N50" s="54"/>
      <c r="O50" s="61">
        <f t="shared" si="0"/>
        <v>0</v>
      </c>
      <c r="P50" s="62">
        <f t="shared" si="1"/>
        <v>0</v>
      </c>
      <c r="Q50" s="63">
        <f t="shared" si="2"/>
        <v>0</v>
      </c>
      <c r="R50" s="31"/>
      <c r="S50" s="10"/>
      <c r="T50" s="13"/>
    </row>
    <row r="51" spans="1:20" ht="18" x14ac:dyDescent="0.45">
      <c r="A51" s="40"/>
      <c r="B51" s="40"/>
      <c r="C51" s="46"/>
      <c r="D51" s="40"/>
      <c r="E51" s="47"/>
      <c r="F51" s="47"/>
      <c r="G51" s="47"/>
      <c r="H51" s="48"/>
      <c r="I51" s="48"/>
      <c r="J51" s="49"/>
      <c r="K51" s="50"/>
      <c r="L51" s="50"/>
      <c r="M51" s="50"/>
      <c r="N51" s="70" t="s">
        <v>97</v>
      </c>
      <c r="O51" s="64">
        <f>SUM(O6:O50)</f>
        <v>0</v>
      </c>
      <c r="P51" s="64">
        <f>SUM(P6:P50)</f>
        <v>0</v>
      </c>
      <c r="Q51" s="65">
        <f>SUM(Q6:Q50)</f>
        <v>0</v>
      </c>
      <c r="R51" s="51"/>
      <c r="S51" s="46"/>
    </row>
    <row r="52" spans="1:20" ht="18" x14ac:dyDescent="0.55000000000000004">
      <c r="A52" s="77" t="s">
        <v>85</v>
      </c>
      <c r="B52" s="77"/>
      <c r="C52" s="52" t="s">
        <v>86</v>
      </c>
      <c r="N52" s="71" t="s">
        <v>98</v>
      </c>
      <c r="O52" s="66">
        <f>(7.5%*O51)</f>
        <v>0</v>
      </c>
      <c r="P52" s="66">
        <f>(7.5%*P51)</f>
        <v>0</v>
      </c>
      <c r="Q52" s="67">
        <f>(7.5%*Q51)</f>
        <v>0</v>
      </c>
    </row>
    <row r="53" spans="1:20" ht="18.399999999999999" thickBot="1" x14ac:dyDescent="0.6">
      <c r="N53" s="71" t="s">
        <v>99</v>
      </c>
      <c r="O53" s="68">
        <f>(O51+O52)</f>
        <v>0</v>
      </c>
      <c r="P53" s="68">
        <f>(P51+P52)</f>
        <v>0</v>
      </c>
      <c r="Q53" s="69">
        <f>(Q51+Q52)</f>
        <v>0</v>
      </c>
    </row>
  </sheetData>
  <sheetProtection algorithmName="SHA-512" hashValue="poKzr+ziMdVpB5ucQGp9Vvn7NYR+uF9k86yjK+CCi/nZVTbdo70eCIrxbk8tyZGhuvaQvbcuGWwCKMeJRkrybA==" saltValue="AHsl9W1oPdMZ4M/VnGUWpQ==" spinCount="100000" sheet="1" objects="1" scenarios="1"/>
  <mergeCells count="5">
    <mergeCell ref="A2:J2"/>
    <mergeCell ref="B3:K3"/>
    <mergeCell ref="B5:K5"/>
    <mergeCell ref="B25:K25"/>
    <mergeCell ref="A52:B5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SoR for Line Pipe Procurement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Kingsley Aghomishe</dc:creator>
  <cp:lastModifiedBy>Camilla Alohan</cp:lastModifiedBy>
  <dcterms:created xsi:type="dcterms:W3CDTF">2022-08-26T09:19:51Z</dcterms:created>
  <dcterms:modified xsi:type="dcterms:W3CDTF">2022-10-28T11:35:30Z</dcterms:modified>
</cp:coreProperties>
</file>